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F7" i="1" l="1"/>
  <c r="G7" i="1"/>
  <c r="E7" i="1"/>
  <c r="H27" i="1" l="1"/>
  <c r="G27" i="1" l="1"/>
</calcChain>
</file>

<file path=xl/sharedStrings.xml><?xml version="1.0" encoding="utf-8"?>
<sst xmlns="http://schemas.openxmlformats.org/spreadsheetml/2006/main" count="63" uniqueCount="46">
  <si>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</si>
  <si>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</si>
  <si>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</si>
  <si>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</si>
  <si>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</si>
  <si>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</si>
  <si>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</si>
  <si>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</si>
  <si>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</si>
  <si>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</si>
  <si>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</si>
  <si>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</si>
  <si>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</si>
  <si>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</si>
  <si>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</si>
  <si>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</si>
  <si>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</si>
  <si>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</si>
  <si>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</si>
  <si>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</si>
  <si>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</si>
  <si>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</si>
  <si>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</si>
  <si>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</si>
  <si>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</si>
  <si>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</si>
  <si>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</si>
  <si>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</si>
  <si>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</si>
  <si>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</si>
  <si>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</si>
  <si>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</si>
  <si>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</si>
  <si>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</si>
  <si>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</si>
  <si>
    <t xml:space="preserve"> Самарская область</t>
  </si>
  <si>
    <t>Сентябрь</t>
  </si>
  <si>
    <t>ИП Судойский А.Ю.</t>
  </si>
  <si>
    <t>3223125/2786Д</t>
  </si>
  <si>
    <t>ПС 35/6кВ «Семеновская»</t>
  </si>
  <si>
    <t>Гражданин РФ Королёва У.С.</t>
  </si>
  <si>
    <t>3223125/2485Д</t>
  </si>
  <si>
    <t>ПС 35/6кВ «Неклюдовская»</t>
  </si>
  <si>
    <t>ИП Зуев В.В.</t>
  </si>
  <si>
    <t>3223125/2482Д</t>
  </si>
  <si>
    <t>ПС 35/6кВ «Покровская»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</si>
</sst>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E40" sqref="E40"/>
    </sheetView>
  </sheetViews>
  <sheetFormatPr defaultRowHeight="15" x14ac:dyDescent="0.25"/>
  <cols>
    <col min="1" max="1" width="29.57031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7.25" x14ac:dyDescent="0.3">
      <c r="A3" s="2"/>
      <c r="B3" s="2"/>
      <c r="C3" s="2"/>
      <c r="D3" s="3"/>
      <c r="E3" s="39" t="s">
        <v>1</v>
      </c>
      <c r="F3" s="39"/>
      <c r="G3" s="39"/>
      <c r="H3" s="4" t="s">
        <v>36</v>
      </c>
      <c r="I3" s="5" t="s">
        <v>34</v>
      </c>
      <c r="J3" s="5"/>
      <c r="K3" s="5"/>
    </row>
    <row r="4" spans="1:11" ht="31.5" customHeight="1" x14ac:dyDescent="0.25">
      <c r="A4" s="40" t="s">
        <v>3</v>
      </c>
      <c r="B4" s="42" t="s">
        <v>4</v>
      </c>
      <c r="C4" s="42" t="s">
        <v>5</v>
      </c>
      <c r="D4" s="44" t="s">
        <v>6</v>
      </c>
      <c r="E4" s="45"/>
      <c r="F4" s="46" t="s">
        <v>7</v>
      </c>
      <c r="G4" s="44"/>
      <c r="H4" s="45" t="s">
        <v>8</v>
      </c>
      <c r="I4" s="45"/>
      <c r="J4" s="45" t="s">
        <v>9</v>
      </c>
      <c r="K4" s="45"/>
    </row>
    <row r="5" spans="1:11" ht="15.75" x14ac:dyDescent="0.25">
      <c r="A5" s="41"/>
      <c r="B5" s="43"/>
      <c r="C5" s="43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5</v>
      </c>
      <c r="E7" s="31">
        <f>0.104+0.65+0.02+0.015+0.042</f>
        <v>0.83100000000000007</v>
      </c>
      <c r="F7" s="29">
        <f>1+1+1</f>
        <v>3</v>
      </c>
      <c r="G7" s="33">
        <f>0.005+0.148+0.015</f>
        <v>0.16799999999999998</v>
      </c>
      <c r="H7" s="29">
        <v>0</v>
      </c>
      <c r="I7" s="33">
        <v>0</v>
      </c>
      <c r="J7" s="30">
        <v>0</v>
      </c>
      <c r="K7" s="31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50" t="s">
        <v>24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ht="17.25" x14ac:dyDescent="0.3">
      <c r="A27" s="1"/>
      <c r="B27" s="1"/>
      <c r="C27" s="1"/>
      <c r="D27" s="39" t="s">
        <v>1</v>
      </c>
      <c r="E27" s="39"/>
      <c r="F27" s="39"/>
      <c r="G27" s="4" t="str">
        <f>H3</f>
        <v>Сентябрь</v>
      </c>
      <c r="H27" s="5" t="str">
        <f>I3</f>
        <v>2025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47" t="s">
        <v>30</v>
      </c>
      <c r="K28" s="48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9">
        <v>10</v>
      </c>
      <c r="K29" s="49"/>
    </row>
    <row r="30" spans="1:11" ht="16.5" x14ac:dyDescent="0.25">
      <c r="A30" s="28" t="s">
        <v>37</v>
      </c>
      <c r="B30" s="28" t="s">
        <v>12</v>
      </c>
      <c r="C30" s="28" t="s">
        <v>35</v>
      </c>
      <c r="D30" s="30" t="s">
        <v>12</v>
      </c>
      <c r="E30" s="31" t="s">
        <v>38</v>
      </c>
      <c r="F30" s="32">
        <v>45922</v>
      </c>
      <c r="G30" s="32">
        <v>46287</v>
      </c>
      <c r="H30" s="34">
        <v>15</v>
      </c>
      <c r="I30" s="35">
        <v>213554.12</v>
      </c>
      <c r="J30" s="36" t="s">
        <v>39</v>
      </c>
      <c r="K30" s="37"/>
    </row>
    <row r="31" spans="1:11" ht="16.5" x14ac:dyDescent="0.25">
      <c r="A31" s="28" t="s">
        <v>40</v>
      </c>
      <c r="B31" s="28" t="s">
        <v>12</v>
      </c>
      <c r="C31" s="28" t="s">
        <v>35</v>
      </c>
      <c r="D31" s="30" t="s">
        <v>12</v>
      </c>
      <c r="E31" s="31" t="s">
        <v>41</v>
      </c>
      <c r="F31" s="32">
        <v>45908</v>
      </c>
      <c r="G31" s="32">
        <v>46030</v>
      </c>
      <c r="H31" s="34">
        <v>5</v>
      </c>
      <c r="I31" s="35">
        <v>50000</v>
      </c>
      <c r="J31" s="36" t="s">
        <v>42</v>
      </c>
      <c r="K31" s="37"/>
    </row>
    <row r="32" spans="1:11" ht="16.5" x14ac:dyDescent="0.25">
      <c r="A32" s="11" t="s">
        <v>43</v>
      </c>
      <c r="B32" s="11"/>
      <c r="C32" s="28" t="s">
        <v>35</v>
      </c>
      <c r="D32" s="11" t="s">
        <v>12</v>
      </c>
      <c r="E32" s="31" t="s">
        <v>44</v>
      </c>
      <c r="F32" s="32">
        <v>45901</v>
      </c>
      <c r="G32" s="32">
        <v>46266</v>
      </c>
      <c r="H32" s="34">
        <v>148</v>
      </c>
      <c r="I32" s="35">
        <v>828078.55</v>
      </c>
      <c r="J32" s="36" t="s">
        <v>45</v>
      </c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2025-10-09T04:36:08Z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-192726542</vt:i4>
  </property>
  <property fmtid="{D5CDD505-2E9C-101B-9397-08002B2CF9AE}" pid="4" name="_EmailSubject">
    <vt:lpwstr>Предоставление данных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