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2"/>
  </bookViews>
  <sheets>
    <sheet name="январь  2025" sheetId="102" r:id="rId1"/>
    <sheet name="февраль  2025" sheetId="103" r:id="rId2"/>
    <sheet name="март  2025" sheetId="104" r:id="rId3"/>
    <sheet name="июнь 2015" sheetId="22" state="hidden" r:id="rId4"/>
    <sheet name="июль 2015" sheetId="23" state="hidden" r:id="rId5"/>
    <sheet name="август 2015" sheetId="24" state="hidden" r:id="rId6"/>
    <sheet name="сентябрь 2015" sheetId="25" state="hidden" r:id="rId7"/>
    <sheet name="октябрь 2015" sheetId="26" state="hidden" r:id="rId8"/>
    <sheet name="ноябрь 2015" sheetId="27" state="hidden" r:id="rId9"/>
    <sheet name="декабрь 2015" sheetId="28" state="hidden" r:id="rId10"/>
  </sheets>
  <externalReferences>
    <externalReference r:id="rId11"/>
  </externalReferences>
  <calcPr calcId="145621"/>
</workbook>
</file>

<file path=xl/calcChain.xml><?xml version="1.0" encoding="utf-8"?>
<calcChain xmlns="http://schemas.openxmlformats.org/spreadsheetml/2006/main">
  <c r="F9" i="104" l="1"/>
  <c r="F8" i="104"/>
  <c r="I7" i="104"/>
  <c r="H7" i="104"/>
  <c r="F7" i="104"/>
  <c r="H6" i="104"/>
  <c r="I6" i="104" s="1"/>
  <c r="F6" i="104"/>
  <c r="F9" i="103" l="1"/>
  <c r="F8" i="103"/>
  <c r="H7" i="103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<sst xmlns="http://schemas.openxmlformats.org/spreadsheetml/2006/main" count="210" uniqueCount="31">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</sst>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  <numFmt numFmtId="174" formatCode="_-* #,##0\ _₽_-;\-* #,##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4" fontId="3" fillId="2" borderId="5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E25" sqref="E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28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1234.8209999999999</v>
      </c>
      <c r="E6" s="24"/>
      <c r="F6" s="45">
        <f>G6/D6</f>
        <v>2.8798290035559813</v>
      </c>
      <c r="G6" s="25">
        <v>3556.0733300000002</v>
      </c>
      <c r="H6" s="43">
        <f>G6*20%</f>
        <v>711.21466600000008</v>
      </c>
      <c r="I6" s="43">
        <f>G6+H6</f>
        <v>4267.287996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0.63</v>
      </c>
      <c r="E7" s="24"/>
      <c r="F7" s="45">
        <f>G7/D7</f>
        <v>2.8798253968253968</v>
      </c>
      <c r="G7" s="25">
        <v>1.81429</v>
      </c>
      <c r="H7" s="43">
        <f>G7*20%</f>
        <v>0.36285800000000001</v>
      </c>
      <c r="I7" s="43">
        <f>G7+H7</f>
        <v>2.1771479999999999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20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C20" sqref="C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29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1167.057</v>
      </c>
      <c r="E6" s="24"/>
      <c r="F6" s="45">
        <f>G6/D6</f>
        <v>3.8439639966171315</v>
      </c>
      <c r="G6" s="25">
        <v>4486.1250899999995</v>
      </c>
      <c r="H6" s="43">
        <f>G6*20%</f>
        <v>897.22501799999998</v>
      </c>
      <c r="I6" s="43">
        <f>G6+H6</f>
        <v>5383.3501079999996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0.78600000000000003</v>
      </c>
      <c r="E7" s="24"/>
      <c r="F7" s="45">
        <f>G7/D7</f>
        <v>3.843969465648855</v>
      </c>
      <c r="G7" s="25">
        <v>3.02136</v>
      </c>
      <c r="H7" s="43">
        <f>G7*20%</f>
        <v>0.60427200000000003</v>
      </c>
      <c r="I7" s="43">
        <f>G7+H7</f>
        <v>3.625632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73.509</v>
      </c>
      <c r="E8" s="34"/>
      <c r="F8" s="46">
        <f>G8/D8</f>
        <v>9.5087948414479859E-2</v>
      </c>
      <c r="G8" s="35">
        <v>6.9898199999999999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282.97570247933885</v>
      </c>
      <c r="G9" s="35">
        <v>34.24006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E24" sqref="E2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30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1192.153</v>
      </c>
      <c r="E6" s="24"/>
      <c r="F6" s="45">
        <f>G6/D6</f>
        <v>3.9129860009579303</v>
      </c>
      <c r="G6" s="25">
        <v>4664.8779999999997</v>
      </c>
      <c r="H6" s="43">
        <f>G6*20%</f>
        <v>932.97559999999999</v>
      </c>
      <c r="I6" s="43">
        <f>G6+H6</f>
        <v>5597.8535999999995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0.749</v>
      </c>
      <c r="E7" s="24"/>
      <c r="F7" s="45">
        <f>G7/D7</f>
        <v>3.9129773030707611</v>
      </c>
      <c r="G7" s="25">
        <v>2.9308200000000002</v>
      </c>
      <c r="H7" s="43">
        <f>G7*20%</f>
        <v>0.58616400000000002</v>
      </c>
      <c r="I7" s="43">
        <f>G7+H7</f>
        <v>3.5169840000000003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14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15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16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17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18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19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январь  2025</vt:lpstr>
      <vt:lpstr>февраль  2025</vt:lpstr>
      <vt:lpstr>март  2025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2025-04-14T07:47:45Z</dcterms:modified>
</cp:coreProperties>
</file>