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5"/>
  </bookViews>
  <sheets>
    <sheet name="Январь 2023" sheetId="91" r:id="rId1"/>
    <sheet name="Февраль  2023" sheetId="92" r:id="rId2"/>
    <sheet name="Март 23" sheetId="93" r:id="rId3"/>
    <sheet name="Апрель 23" sheetId="94" r:id="rId4"/>
    <sheet name="Май 2023" sheetId="95" r:id="rId5"/>
    <sheet name="Июнь 2023" sheetId="96" r:id="rId6"/>
    <sheet name="июнь 2015" sheetId="22" state="hidden" r:id="rId7"/>
    <sheet name="июль 2015" sheetId="23" state="hidden" r:id="rId8"/>
    <sheet name="август 2015" sheetId="24" state="hidden" r:id="rId9"/>
    <sheet name="сентябрь 2015" sheetId="25" state="hidden" r:id="rId10"/>
    <sheet name="октябрь 2015" sheetId="26" state="hidden" r:id="rId11"/>
    <sheet name="ноябрь 2015" sheetId="27" state="hidden" r:id="rId12"/>
    <sheet name="декабрь 2015" sheetId="28" state="hidden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F10" i="96" l="1"/>
  <c r="F9" i="96"/>
  <c r="F8" i="96"/>
  <c r="H7" i="96"/>
  <c r="I7" i="96" s="1"/>
  <c r="F7" i="96"/>
  <c r="H6" i="96"/>
  <c r="I6" i="96" s="1"/>
  <c r="F6" i="96"/>
  <c r="F10" i="95" l="1"/>
  <c r="F9" i="95"/>
  <c r="F8" i="95"/>
  <c r="H7" i="95"/>
  <c r="I7" i="95" s="1"/>
  <c r="F7" i="95"/>
  <c r="H6" i="95"/>
  <c r="I6" i="95" s="1"/>
  <c r="F6" i="95"/>
  <c r="F10" i="94" l="1"/>
  <c r="F9" i="94"/>
  <c r="F8" i="94"/>
  <c r="H7" i="94"/>
  <c r="I7" i="94" s="1"/>
  <c r="F7" i="94"/>
  <c r="H6" i="94"/>
  <c r="I6" i="94" s="1"/>
  <c r="F6" i="94"/>
  <c r="F10" i="93" l="1"/>
  <c r="F9" i="93"/>
  <c r="F8" i="93"/>
  <c r="H7" i="93"/>
  <c r="I7" i="93" s="1"/>
  <c r="F7" i="93"/>
  <c r="H6" i="93"/>
  <c r="I6" i="93" s="1"/>
  <c r="F6" i="93"/>
  <c r="F10" i="92" l="1"/>
  <c r="F9" i="92"/>
  <c r="F8" i="92"/>
  <c r="H7" i="92"/>
  <c r="I7" i="92" s="1"/>
  <c r="F7" i="92"/>
  <c r="H6" i="92"/>
  <c r="I6" i="92" s="1"/>
  <c r="F6" i="92"/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<sst xmlns="http://schemas.openxmlformats.org/spreadsheetml/2006/main" count="291" uniqueCount="34">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</sst>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G8" sqref="G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1313.3230000000001</v>
      </c>
      <c r="E6" s="24"/>
      <c r="F6" s="43">
        <f>G6/D6</f>
        <v>3.4215640021533162</v>
      </c>
      <c r="G6" s="25">
        <v>4493.6187</v>
      </c>
      <c r="H6" s="44">
        <f>G6*20%</f>
        <v>898.72374000000002</v>
      </c>
      <c r="I6" s="44">
        <f>G6+H6</f>
        <v>5392.3424400000004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0.96099999999999997</v>
      </c>
      <c r="E7" s="24"/>
      <c r="F7" s="43">
        <f>G7/D7</f>
        <v>3.4215608740894905</v>
      </c>
      <c r="G7" s="25">
        <v>3.2881200000000002</v>
      </c>
      <c r="H7" s="44">
        <f>G7*20%</f>
        <v>0.6576240000000001</v>
      </c>
      <c r="I7" s="44">
        <f>G7+H7</f>
        <v>3.9457440000000004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16.864999999999998</v>
      </c>
      <c r="E8" s="34"/>
      <c r="F8" s="45">
        <f>G8/D8</f>
        <v>0.35331574266231841</v>
      </c>
      <c r="G8" s="35">
        <v>5.9586699999999997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3.2000000000000001E-2</v>
      </c>
      <c r="F10" s="42">
        <f>G10/E10</f>
        <v>240.90937500000001</v>
      </c>
      <c r="G10" s="35">
        <v>7.7091000000000003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A31" sqref="A3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30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1262.2249999999999</v>
      </c>
      <c r="E6" s="24"/>
      <c r="F6" s="43">
        <f>G6/D6</f>
        <v>3.8645300005941894</v>
      </c>
      <c r="G6" s="25">
        <v>4877.9063800000004</v>
      </c>
      <c r="H6" s="44">
        <f>G6*20%</f>
        <v>975.58127600000012</v>
      </c>
      <c r="I6" s="44">
        <f>G6+H6</f>
        <v>5853.4876560000002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1.3660000000000001</v>
      </c>
      <c r="E7" s="24"/>
      <c r="F7" s="43">
        <f>G7/D7</f>
        <v>3.8645314787701315</v>
      </c>
      <c r="G7" s="25">
        <v>5.27895</v>
      </c>
      <c r="H7" s="44">
        <f>G7*20%</f>
        <v>1.05579</v>
      </c>
      <c r="I7" s="44">
        <f>G7+H7</f>
        <v>6.33474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D25" sqref="D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31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1066.086</v>
      </c>
      <c r="E6" s="24"/>
      <c r="F6" s="43">
        <f>G6/D6</f>
        <v>3.162987001048696</v>
      </c>
      <c r="G6" s="25">
        <v>3372.0161600000001</v>
      </c>
      <c r="H6" s="44">
        <f>G6*20%</f>
        <v>674.40323200000012</v>
      </c>
      <c r="I6" s="44">
        <f>G6+H6</f>
        <v>4046.4193920000002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1.1479999999999999</v>
      </c>
      <c r="E7" s="24"/>
      <c r="F7" s="43">
        <f>G7/D7</f>
        <v>3.1629878048780489</v>
      </c>
      <c r="G7" s="25">
        <v>3.6311100000000001</v>
      </c>
      <c r="H7" s="44">
        <f>G7*20%</f>
        <v>0.72622200000000003</v>
      </c>
      <c r="I7" s="44">
        <f>G7+H7</f>
        <v>4.3573320000000004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32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1005.034</v>
      </c>
      <c r="E6" s="24"/>
      <c r="F6" s="43">
        <f>G6/D6</f>
        <v>3.0934020043103017</v>
      </c>
      <c r="G6" s="25">
        <v>3108.9741899999999</v>
      </c>
      <c r="H6" s="44">
        <f>G6*20%</f>
        <v>621.79483800000003</v>
      </c>
      <c r="I6" s="44">
        <f>G6+H6</f>
        <v>3730.7690279999997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0.59599999999999997</v>
      </c>
      <c r="E7" s="24"/>
      <c r="F7" s="43">
        <f>G7/D7</f>
        <v>3.0934060402684564</v>
      </c>
      <c r="G7" s="25">
        <v>1.8436699999999999</v>
      </c>
      <c r="H7" s="44">
        <f>G7*20%</f>
        <v>0.36873400000000001</v>
      </c>
      <c r="I7" s="44">
        <f>G7+H7</f>
        <v>2.2124039999999998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28.065999999999999</v>
      </c>
      <c r="E8" s="34"/>
      <c r="F8" s="45">
        <f>G8/D8</f>
        <v>0.10304104610560821</v>
      </c>
      <c r="G8" s="35">
        <v>2.89195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5.1999999999999998E-2</v>
      </c>
      <c r="F10" s="42">
        <f>G10/E10</f>
        <v>256.08653846153845</v>
      </c>
      <c r="G10" s="35">
        <v>13.3165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80" workbookViewId="0">
      <selection activeCell="D22" sqref="D2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33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990.02700000000004</v>
      </c>
      <c r="E6" s="24"/>
      <c r="F6" s="43">
        <f>G6/D6</f>
        <v>3.2433210003363544</v>
      </c>
      <c r="G6" s="25">
        <v>3210.9753599999999</v>
      </c>
      <c r="H6" s="44">
        <f>G6*20%</f>
        <v>642.19507199999998</v>
      </c>
      <c r="I6" s="44">
        <f>G6+H6</f>
        <v>3853.1704319999999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1.1870000000000001</v>
      </c>
      <c r="E7" s="24"/>
      <c r="F7" s="43">
        <f>G7/D7</f>
        <v>3.2433192923336138</v>
      </c>
      <c r="G7" s="25">
        <v>3.8498199999999998</v>
      </c>
      <c r="H7" s="44">
        <f>G7*20%</f>
        <v>0.76996399999999998</v>
      </c>
      <c r="I7" s="44">
        <f>G7+H7</f>
        <v>4.6197840000000001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7.7480000000000002</v>
      </c>
      <c r="E8" s="34"/>
      <c r="F8" s="45">
        <f>G8/D8</f>
        <v>8.1796592669075893E-2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1.4E-2</v>
      </c>
      <c r="F10" s="42">
        <f>G10/E10</f>
        <v>256.08642857142854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 2023</vt:lpstr>
      <vt:lpstr>Февраль  2023</vt:lpstr>
      <vt:lpstr>Март 23</vt:lpstr>
      <vt:lpstr>Апрель 23</vt:lpstr>
      <vt:lpstr>Май 2023</vt:lpstr>
      <vt:lpstr>Июнь 2023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2023-07-07T11:01:08Z</dcterms:modified>
</cp:coreProperties>
</file>