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9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ль " sheetId="86" r:id="rId7"/>
    <sheet name="Август" sheetId="87" r:id="rId8"/>
    <sheet name="Сентябрь" sheetId="88" r:id="rId9"/>
    <sheet name="Октябрь" sheetId="89" r:id="rId10"/>
    <sheet name="июнь 2015" sheetId="22" state="hidden" r:id="rId11"/>
    <sheet name="июль 2015" sheetId="23" state="hidden" r:id="rId12"/>
    <sheet name="август 2015" sheetId="24" state="hidden" r:id="rId13"/>
    <sheet name="сентябрь 2015" sheetId="25" state="hidden" r:id="rId14"/>
    <sheet name="октябрь 2015" sheetId="26" state="hidden" r:id="rId15"/>
    <sheet name="ноябрь 2015" sheetId="27" state="hidden" r:id="rId16"/>
    <sheet name="декабрь 2015" sheetId="28" state="hidden" r:id="rId17"/>
  </sheets>
  <externalReferences>
    <externalReference r:id="rId18"/>
  </externalReferences>
  <calcPr calcId="145621"/>
</workbook>
</file>

<file path=xl/calcChain.xml><?xml version="1.0" encoding="utf-8"?>
<calcChain xmlns="http://schemas.openxmlformats.org/spreadsheetml/2006/main">
  <c r="F8" i="89" l="1"/>
  <c r="F9" i="89"/>
  <c r="G7" i="89"/>
  <c r="D7" i="89"/>
  <c r="F7" i="89" s="1"/>
  <c r="G16" i="89"/>
  <c r="G15" i="89"/>
  <c r="F10" i="89"/>
  <c r="F6" i="89"/>
  <c r="F7" i="88" l="1"/>
  <c r="G15" i="88"/>
  <c r="G14" i="88"/>
  <c r="F9" i="88"/>
  <c r="F8" i="88"/>
  <c r="F6" i="88"/>
  <c r="G15" i="87" l="1"/>
  <c r="G14" i="87"/>
  <c r="F9" i="87"/>
  <c r="F8" i="87"/>
  <c r="F7" i="87"/>
  <c r="F6" i="87"/>
  <c r="F9" i="86" l="1"/>
  <c r="F8" i="86"/>
  <c r="F7" i="86"/>
  <c r="F6" i="86"/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<sst xmlns="http://schemas.openxmlformats.org/spreadsheetml/2006/main" count="387" uniqueCount="38">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</sst>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28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D19" sqref="D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37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1127.73</v>
      </c>
      <c r="E6" s="24"/>
      <c r="F6" s="51">
        <f>G6/D6</f>
        <v>3.160958004132195</v>
      </c>
      <c r="G6" s="25">
        <v>3564.7071700000001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f>50/1000</f>
        <v>0.05</v>
      </c>
      <c r="E7" s="24"/>
      <c r="F7" s="51">
        <f>G7/D7</f>
        <v>3.1610000000000005</v>
      </c>
      <c r="G7" s="25">
        <f>158.05/1000</f>
        <v>0.15805000000000002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17.390999999999998</v>
      </c>
      <c r="E8" s="34"/>
      <c r="F8" s="49">
        <f>G8/D8</f>
        <v>8.2110286930021287E-2</v>
      </c>
      <c r="G8" s="35">
        <v>1.42798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3059.413</v>
      </c>
      <c r="E9" s="34"/>
      <c r="F9" s="49">
        <f>G9/D9</f>
        <v>4.8826000281753393E-2</v>
      </c>
      <c r="G9" s="35">
        <v>149.37889999999999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4.452</v>
      </c>
      <c r="F10" s="49">
        <f>G10/E10</f>
        <v>216.06232929020666</v>
      </c>
      <c r="G10" s="35">
        <v>961.90949000000001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4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>
        <f>Январь!D6+Январь!D7+Февраль!D6+Февраль!D7+Март!D6+Март!D7+Апрель!D6+Апрель!D7+Май!D6+Май!D7+Июнь!D6+Июнь!D7+'Июль '!D6+'Июль '!D7+Октябрь!D6+Октябрь!D7</f>
        <v>9143.4110000000001</v>
      </c>
      <c r="J15" s="31"/>
    </row>
    <row r="16" spans="1:12" x14ac:dyDescent="0.3">
      <c r="G16" s="29">
        <f>Январь!G6+Январь!G7+Февраль!G6+Февраль!G7+Март!G6+Март!G7+Апрель!G6+Апрель!G7+Май!G6+Май!G7+Июнь!G6+Июнь!G7+'Июль '!G6+'Июль '!G7+Октябрь!G6+Октябрь!G7</f>
        <v>27423.134739999998</v>
      </c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14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15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16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17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18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19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2" t="s">
        <v>20</v>
      </c>
      <c r="B3" s="52"/>
      <c r="C3" s="52"/>
      <c r="D3" s="52"/>
      <c r="E3" s="52"/>
      <c r="F3" s="52"/>
      <c r="G3" s="52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29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30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31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32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33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7" sqref="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34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1032.9960000000001</v>
      </c>
      <c r="E6" s="24"/>
      <c r="F6" s="48">
        <f>G6/D6</f>
        <v>3.4539619998528548</v>
      </c>
      <c r="G6" s="25">
        <v>3567.92893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0.90300000000000002</v>
      </c>
      <c r="E7" s="24"/>
      <c r="F7" s="48">
        <f>G7/D7</f>
        <v>3.4539645625692139</v>
      </c>
      <c r="G7" s="25">
        <v>3.1189300000000002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35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1036.511</v>
      </c>
      <c r="E6" s="24"/>
      <c r="F6" s="50">
        <f>G6/D6</f>
        <v>3.3036509983975084</v>
      </c>
      <c r="G6" s="25">
        <v>3424.2705999999998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0.222</v>
      </c>
      <c r="E7" s="24"/>
      <c r="F7" s="50">
        <f>G7/D7</f>
        <v>3.3036486486486485</v>
      </c>
      <c r="G7" s="25">
        <v>0.73341000000000001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'!D7+Август!D6+Август!D7</f>
        <v>9052.3639999999996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'!G7+Август!G6+Август!G7</f>
        <v>27283.273529999999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F23" sqref="F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2" t="s">
        <v>36</v>
      </c>
      <c r="B3" s="52"/>
      <c r="C3" s="52"/>
      <c r="D3" s="52"/>
      <c r="E3" s="52"/>
      <c r="F3" s="52"/>
      <c r="G3" s="52"/>
      <c r="H3" s="52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991.101</v>
      </c>
      <c r="E6" s="24"/>
      <c r="F6" s="51">
        <f>G6/D6</f>
        <v>3.2436369956240587</v>
      </c>
      <c r="G6" s="25">
        <v>3214.77187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1.3120000000000001</v>
      </c>
      <c r="E7" s="24"/>
      <c r="F7" s="51">
        <f>G7/D7</f>
        <v>3.2436356707317073</v>
      </c>
      <c r="G7" s="25">
        <v>4.2556500000000002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152.95400000000001</v>
      </c>
      <c r="E8" s="34"/>
      <c r="F8" s="49">
        <f>G8/D8</f>
        <v>9.9999999999999985E-3</v>
      </c>
      <c r="G8" s="35">
        <v>1.5295399999999999</v>
      </c>
      <c r="H8" s="40" t="s">
        <v>27</v>
      </c>
    </row>
    <row r="9" spans="1:12" s="40" customFormat="1" ht="39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0.23499999999999999</v>
      </c>
      <c r="F9" s="49">
        <f>G9/E9</f>
        <v>216.06234042553194</v>
      </c>
      <c r="G9" s="35">
        <v>50.774650000000001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'!D7+Сентябрь!D6+Сентябрь!D7</f>
        <v>9008.0439999999999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'!G7+Сентябрь!G6+Сентябрь!G7</f>
        <v>27077.297039999998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Январь</vt:lpstr>
      <vt:lpstr>Февраль</vt:lpstr>
      <vt:lpstr>Март</vt:lpstr>
      <vt:lpstr>Апрель</vt:lpstr>
      <vt:lpstr>Май</vt:lpstr>
      <vt:lpstr>Июнь</vt:lpstr>
      <vt:lpstr>Июль </vt:lpstr>
      <vt:lpstr>Август</vt:lpstr>
      <vt:lpstr>Сентябрь</vt:lpstr>
      <vt:lpstr>Октябрь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2022-11-14T05:37:56Z</dcterms:modified>
</cp:coreProperties>
</file>